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47" i="1"/>
  <c r="H18" i="1"/>
  <c r="H28" i="1"/>
  <c r="H36" i="1"/>
  <c r="H17" i="1" l="1"/>
  <c r="H15" i="1"/>
  <c r="H31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<sst xmlns="http://schemas.openxmlformats.org/spreadsheetml/2006/main" count="57" uniqueCount="32">
  <si>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</si>
  <si>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</si>
  <si>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</si>
  <si>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</si>
  <si>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</si>
  <si>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</si>
  <si>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</si>
  <si>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</si>
  <si>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</si>
  <si>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</si>
  <si>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</si>
  <si>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</si>
  <si>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</si>
  <si>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</si>
  <si>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</si>
  <si>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</si>
  <si>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</si>
  <si>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</si>
  <si>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</si>
  <si>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</si>
  <si>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</si>
  <si>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</si>
  <si>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</si>
  <si>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</si>
  <si>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</si>
  <si>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</si>
  <si>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</si>
  <si>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</si>
  <si>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</si>
  <si>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17.11.2022.godine Dom zdravlja Požarevac nije izvršio plaćanje prema dobavljačima:  </t>
  </si>
  <si>
    <t>Dana: 17.11.2022</t>
  </si>
  <si>
    <t>Primljena i neutrošena participacija od 17.11.2022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</si>
</sst>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166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52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10"/>
      <c r="J7" s="10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4" t="s">
        <v>4</v>
      </c>
      <c r="C11" s="45"/>
      <c r="D11" s="45"/>
      <c r="E11" s="45"/>
      <c r="F11" s="46"/>
      <c r="G11" s="1" t="s">
        <v>5</v>
      </c>
      <c r="H11" s="1" t="s">
        <v>6</v>
      </c>
      <c r="I11" s="10"/>
      <c r="J11" s="10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8">
        <v>44882</v>
      </c>
      <c r="H12" s="14">
        <v>1273377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1" t="s">
        <v>8</v>
      </c>
      <c r="C13" s="41"/>
      <c r="D13" s="41"/>
      <c r="E13" s="41"/>
      <c r="F13" s="41"/>
      <c r="G13" s="19">
        <v>44882</v>
      </c>
      <c r="H13" s="2">
        <f>H14+H29-H37-H50</f>
        <v>1268843.9299999997</v>
      </c>
      <c r="I13" s="10"/>
      <c r="J13" s="10"/>
      <c r="K13" s="8"/>
      <c r="L13" s="8"/>
      <c r="M13" s="8"/>
      <c r="N13" s="8"/>
      <c r="O13" s="8"/>
    </row>
    <row r="14" spans="2:15" x14ac:dyDescent="0.25">
      <c r="B14" s="43" t="s">
        <v>9</v>
      </c>
      <c r="C14" s="43"/>
      <c r="D14" s="43"/>
      <c r="E14" s="43"/>
      <c r="F14" s="43"/>
      <c r="G14" s="20">
        <v>44882</v>
      </c>
      <c r="H14" s="3">
        <f>SUM(H15:H28)</f>
        <v>1438887.24</v>
      </c>
      <c r="I14" s="12"/>
      <c r="J14" s="10"/>
      <c r="K14" s="26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f>678589.6+24822442.7+108-25501032.3</f>
        <v>108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75282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1"/>
      <c r="H17" s="11">
        <f>5740591.51-5691182.57</f>
        <v>49408.939999999478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</f>
        <v>951822.03000000049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1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1"/>
      <c r="H22" s="25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1"/>
      <c r="H23" s="9">
        <v>0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1"/>
      <c r="H24" s="9">
        <v>0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1"/>
      <c r="H26" s="9">
        <v>0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1"/>
      <c r="H27" s="9">
        <v>334825.24</v>
      </c>
      <c r="I27" s="10"/>
      <c r="J27" s="10"/>
      <c r="K27" s="7"/>
      <c r="L27" s="7"/>
    </row>
    <row r="28" spans="2:13" x14ac:dyDescent="0.25">
      <c r="B28" s="28" t="s">
        <v>31</v>
      </c>
      <c r="C28" s="29"/>
      <c r="D28" s="29"/>
      <c r="E28" s="29"/>
      <c r="F28" s="30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</f>
        <v>27441.030000000057</v>
      </c>
      <c r="I28" s="10"/>
      <c r="J28" s="10"/>
      <c r="K28" s="7"/>
      <c r="L28" s="7"/>
    </row>
    <row r="29" spans="2:13" x14ac:dyDescent="0.25">
      <c r="B29" s="50" t="s">
        <v>23</v>
      </c>
      <c r="C29" s="51"/>
      <c r="D29" s="51"/>
      <c r="E29" s="51"/>
      <c r="F29" s="52"/>
      <c r="G29" s="20">
        <v>44882</v>
      </c>
      <c r="H29" s="3">
        <f>H30+H31+H32+H33+H35+H36+H34</f>
        <v>244504.70999999985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2"/>
      <c r="H30" s="11">
        <v>0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</f>
        <v>234674.70999999985</v>
      </c>
      <c r="I31" s="15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2"/>
      <c r="H33" s="9">
        <v>0</v>
      </c>
      <c r="I33" s="10"/>
      <c r="J33" s="10"/>
    </row>
    <row r="34" spans="2:12" x14ac:dyDescent="0.25">
      <c r="B34" s="28" t="s">
        <v>11</v>
      </c>
      <c r="C34" s="29"/>
      <c r="D34" s="29"/>
      <c r="E34" s="29"/>
      <c r="F34" s="30"/>
      <c r="G34" s="22"/>
      <c r="H34" s="9">
        <v>0</v>
      </c>
      <c r="I34" s="10"/>
      <c r="J34" s="10"/>
    </row>
    <row r="35" spans="2:12" x14ac:dyDescent="0.25">
      <c r="B35" s="28" t="s">
        <v>22</v>
      </c>
      <c r="C35" s="29"/>
      <c r="D35" s="29"/>
      <c r="E35" s="29"/>
      <c r="F35" s="30"/>
      <c r="G35" s="22"/>
      <c r="H35" s="9">
        <v>0</v>
      </c>
      <c r="I35" s="10"/>
      <c r="J35" s="10"/>
    </row>
    <row r="36" spans="2:12" x14ac:dyDescent="0.25">
      <c r="B36" s="28" t="s">
        <v>31</v>
      </c>
      <c r="C36" s="29"/>
      <c r="D36" s="29"/>
      <c r="E36" s="29"/>
      <c r="F36" s="30"/>
      <c r="G36" s="22"/>
      <c r="H36" s="9">
        <f>2794-1916.67+8071+5588+9830-14536.33</f>
        <v>9830.0000000000018</v>
      </c>
      <c r="I36" s="10"/>
      <c r="J36" s="10"/>
    </row>
    <row r="37" spans="2:12" x14ac:dyDescent="0.25">
      <c r="B37" s="31" t="s">
        <v>24</v>
      </c>
      <c r="C37" s="32"/>
      <c r="D37" s="32"/>
      <c r="E37" s="32"/>
      <c r="F37" s="33"/>
      <c r="G37" s="23">
        <v>44882</v>
      </c>
      <c r="H37" s="4">
        <f>SUM(H38:H49)</f>
        <v>414548.02</v>
      </c>
      <c r="I37" s="10"/>
      <c r="J37" s="10"/>
    </row>
    <row r="38" spans="2:12" x14ac:dyDescent="0.25">
      <c r="B38" s="28" t="s">
        <v>10</v>
      </c>
      <c r="C38" s="29"/>
      <c r="D38" s="29"/>
      <c r="E38" s="29"/>
      <c r="F38" s="30"/>
      <c r="G38" s="21"/>
      <c r="H38" s="11">
        <v>108</v>
      </c>
      <c r="I38" s="10"/>
      <c r="J38" s="10"/>
    </row>
    <row r="39" spans="2:12" x14ac:dyDescent="0.25">
      <c r="B39" s="28" t="s">
        <v>11</v>
      </c>
      <c r="C39" s="29"/>
      <c r="D39" s="29"/>
      <c r="E39" s="29"/>
      <c r="F39" s="30"/>
      <c r="G39" s="21"/>
      <c r="H39" s="11">
        <v>75282</v>
      </c>
      <c r="I39" s="10"/>
      <c r="J39" s="10"/>
    </row>
    <row r="40" spans="2:12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2" x14ac:dyDescent="0.25">
      <c r="B41" s="28" t="s">
        <v>13</v>
      </c>
      <c r="C41" s="29"/>
      <c r="D41" s="29"/>
      <c r="E41" s="29"/>
      <c r="F41" s="30"/>
      <c r="G41" s="21"/>
      <c r="H41" s="11">
        <v>0</v>
      </c>
      <c r="I41" s="10"/>
      <c r="J41" s="10"/>
      <c r="L41" s="7"/>
    </row>
    <row r="42" spans="2:12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2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2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2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2" x14ac:dyDescent="0.25">
      <c r="B46" s="28" t="s">
        <v>18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2" x14ac:dyDescent="0.25">
      <c r="B47" s="28" t="s">
        <v>19</v>
      </c>
      <c r="C47" s="29"/>
      <c r="D47" s="29"/>
      <c r="E47" s="29"/>
      <c r="F47" s="30"/>
      <c r="G47" s="21"/>
      <c r="H47" s="9">
        <f>4142+190.78</f>
        <v>4332.78</v>
      </c>
      <c r="I47" s="10"/>
      <c r="J47" s="10"/>
    </row>
    <row r="48" spans="2:12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334825.24</v>
      </c>
      <c r="I49" s="10"/>
      <c r="J49" s="10"/>
      <c r="K49" s="7"/>
    </row>
    <row r="50" spans="2:12" x14ac:dyDescent="0.25">
      <c r="B50" s="31" t="s">
        <v>25</v>
      </c>
      <c r="C50" s="32"/>
      <c r="D50" s="32"/>
      <c r="E50" s="32"/>
      <c r="F50" s="33"/>
      <c r="G50" s="23">
        <v>44882</v>
      </c>
      <c r="H50" s="4">
        <f>SUM(H51:H56)</f>
        <v>0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2"/>
      <c r="H51" s="11">
        <v>0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2"/>
      <c r="H52" s="11">
        <v>0</v>
      </c>
      <c r="I52" s="10"/>
      <c r="J52" s="10"/>
    </row>
    <row r="53" spans="2:12" x14ac:dyDescent="0.25">
      <c r="B53" s="28" t="s">
        <v>19</v>
      </c>
      <c r="C53" s="29"/>
      <c r="D53" s="29"/>
      <c r="E53" s="29"/>
      <c r="F53" s="30"/>
      <c r="G53" s="22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2"/>
      <c r="H54" s="2">
        <v>0</v>
      </c>
      <c r="I54" s="10"/>
      <c r="J54" s="10"/>
      <c r="K54" s="7"/>
    </row>
    <row r="55" spans="2:12" x14ac:dyDescent="0.25">
      <c r="B55" s="28" t="s">
        <v>11</v>
      </c>
      <c r="C55" s="29"/>
      <c r="D55" s="29"/>
      <c r="E55" s="29"/>
      <c r="F55" s="30"/>
      <c r="G55" s="22"/>
      <c r="H55" s="2">
        <v>0</v>
      </c>
      <c r="I55" s="10"/>
      <c r="J55" s="10"/>
    </row>
    <row r="56" spans="2:12" x14ac:dyDescent="0.25">
      <c r="B56" s="28" t="s">
        <v>22</v>
      </c>
      <c r="C56" s="29"/>
      <c r="D56" s="29"/>
      <c r="E56" s="29"/>
      <c r="F56" s="30"/>
      <c r="G56" s="22"/>
      <c r="H56" s="2">
        <v>0</v>
      </c>
      <c r="I56" s="10"/>
      <c r="J56" s="10"/>
    </row>
    <row r="57" spans="2:12" x14ac:dyDescent="0.25">
      <c r="B57" s="37" t="s">
        <v>26</v>
      </c>
      <c r="C57" s="38"/>
      <c r="D57" s="38"/>
      <c r="E57" s="38"/>
      <c r="F57" s="39"/>
      <c r="G57" s="24">
        <v>44882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</f>
        <v>4533.0699999989884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v>0</v>
      </c>
      <c r="I58" s="10"/>
      <c r="J58" s="10"/>
    </row>
    <row r="59" spans="2:12" x14ac:dyDescent="0.25">
      <c r="B59" s="34" t="s">
        <v>28</v>
      </c>
      <c r="C59" s="35"/>
      <c r="D59" s="35"/>
      <c r="E59" s="35"/>
      <c r="F59" s="36"/>
      <c r="G59" s="22"/>
      <c r="H59" s="6">
        <f>H14+H29-H37-H50+H57-H58</f>
        <v>1273376.9999999986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  <row r="63" spans="2:12" x14ac:dyDescent="0.25">
      <c r="C63" s="27"/>
      <c r="D63" s="2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2022-11-18T07:08:19Z</dcterms:modified>
  <cp:category/>
  <cp:contentStatus/>
</cp:coreProperties>
</file>